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do/Desktop/評価料/"/>
    </mc:Choice>
  </mc:AlternateContent>
  <xr:revisionPtr revIDLastSave="0" documentId="13_ncr:1_{B112C58B-4755-934A-B3ED-6CF0643F5847}" xr6:coauthVersionLast="47" xr6:coauthVersionMax="47" xr10:uidLastSave="{00000000-0000-0000-0000-000000000000}"/>
  <bookViews>
    <workbookView xWindow="11000" yWindow="2580" windowWidth="15300" windowHeight="17100" xr2:uid="{BA427A18-F9E1-DB4A-AA01-39CC107574EC}"/>
  </bookViews>
  <sheets>
    <sheet name="2023-03" sheetId="9" r:id="rId1"/>
    <sheet name="2023-04" sheetId="10" r:id="rId2"/>
    <sheet name="2023-05" sheetId="11" r:id="rId3"/>
    <sheet name="2023-06" sheetId="12" r:id="rId4"/>
    <sheet name="2023-07" sheetId="1" r:id="rId5"/>
    <sheet name="2023-08" sheetId="2" r:id="rId6"/>
    <sheet name="2023-09" sheetId="3" r:id="rId7"/>
    <sheet name="2023-10" sheetId="4" r:id="rId8"/>
    <sheet name="2023-11" sheetId="5" r:id="rId9"/>
    <sheet name="2023-12" sheetId="6" r:id="rId10"/>
    <sheet name="2024-01" sheetId="7" r:id="rId11"/>
    <sheet name="2024-02" sheetId="8" r:id="rId12"/>
    <sheet name="賞与その１" sheetId="13" r:id="rId13"/>
    <sheet name="賞与その２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0" l="1"/>
  <c r="F9" i="10"/>
  <c r="F18" i="11"/>
  <c r="F20" i="11" s="1"/>
  <c r="F15" i="11"/>
  <c r="F9" i="11"/>
  <c r="F15" i="12"/>
  <c r="F9" i="12"/>
  <c r="F18" i="1"/>
  <c r="F20" i="1" s="1"/>
  <c r="F15" i="1"/>
  <c r="F9" i="1"/>
  <c r="F18" i="2"/>
  <c r="F15" i="2"/>
  <c r="F9" i="2"/>
  <c r="F20" i="2" s="1"/>
  <c r="F18" i="3"/>
  <c r="F20" i="3" s="1"/>
  <c r="F15" i="3"/>
  <c r="F9" i="3"/>
  <c r="F15" i="4"/>
  <c r="F9" i="4"/>
  <c r="F20" i="5"/>
  <c r="F18" i="5"/>
  <c r="F15" i="5"/>
  <c r="F9" i="5"/>
  <c r="F15" i="6"/>
  <c r="F9" i="6"/>
  <c r="F18" i="7"/>
  <c r="F20" i="7" s="1"/>
  <c r="F15" i="7"/>
  <c r="F9" i="7"/>
  <c r="F15" i="8"/>
  <c r="F9" i="8"/>
  <c r="F18" i="13"/>
  <c r="F15" i="13"/>
  <c r="F20" i="13" s="1"/>
  <c r="F9" i="13"/>
  <c r="F15" i="14"/>
  <c r="F9" i="14"/>
  <c r="F18" i="9"/>
  <c r="F15" i="9"/>
  <c r="F20" i="9" s="1"/>
  <c r="F9" i="9"/>
  <c r="E15" i="10"/>
  <c r="E9" i="10"/>
  <c r="E18" i="11"/>
  <c r="E15" i="11"/>
  <c r="E20" i="11" s="1"/>
  <c r="E9" i="11"/>
  <c r="E15" i="12"/>
  <c r="E9" i="12"/>
  <c r="E18" i="1"/>
  <c r="E15" i="1"/>
  <c r="E20" i="1" s="1"/>
  <c r="E9" i="1"/>
  <c r="E18" i="2"/>
  <c r="E20" i="2" s="1"/>
  <c r="E15" i="2"/>
  <c r="E9" i="2"/>
  <c r="E18" i="3"/>
  <c r="E15" i="3"/>
  <c r="E20" i="3" s="1"/>
  <c r="E9" i="3"/>
  <c r="E18" i="4"/>
  <c r="E20" i="4" s="1"/>
  <c r="E15" i="4"/>
  <c r="E9" i="4"/>
  <c r="E18" i="5"/>
  <c r="E15" i="5"/>
  <c r="E20" i="5" s="1"/>
  <c r="E9" i="5"/>
  <c r="E18" i="6"/>
  <c r="E20" i="6" s="1"/>
  <c r="E15" i="6"/>
  <c r="E9" i="6"/>
  <c r="E18" i="7"/>
  <c r="E15" i="7"/>
  <c r="E9" i="7"/>
  <c r="E20" i="7" s="1"/>
  <c r="E18" i="8"/>
  <c r="E20" i="8" s="1"/>
  <c r="E15" i="8"/>
  <c r="E9" i="8"/>
  <c r="E15" i="13"/>
  <c r="E9" i="13"/>
  <c r="E18" i="14"/>
  <c r="E20" i="14" s="1"/>
  <c r="E15" i="14"/>
  <c r="E9" i="14"/>
  <c r="E15" i="9"/>
  <c r="E9" i="9"/>
  <c r="E18" i="9" s="1"/>
  <c r="D15" i="10"/>
  <c r="D9" i="10"/>
  <c r="D18" i="11"/>
  <c r="D15" i="11"/>
  <c r="D9" i="11"/>
  <c r="D20" i="11" s="1"/>
  <c r="D18" i="12"/>
  <c r="D15" i="12"/>
  <c r="D9" i="12"/>
  <c r="D20" i="12" s="1"/>
  <c r="D18" i="1"/>
  <c r="D15" i="1"/>
  <c r="D9" i="1"/>
  <c r="D20" i="1" s="1"/>
  <c r="D15" i="2"/>
  <c r="D9" i="2"/>
  <c r="D18" i="3"/>
  <c r="D15" i="3"/>
  <c r="D9" i="3"/>
  <c r="D20" i="3" s="1"/>
  <c r="D15" i="4"/>
  <c r="D9" i="4"/>
  <c r="D18" i="5"/>
  <c r="D15" i="5"/>
  <c r="D9" i="5"/>
  <c r="D20" i="5" s="1"/>
  <c r="D15" i="6"/>
  <c r="D9" i="6"/>
  <c r="D18" i="7"/>
  <c r="D15" i="7"/>
  <c r="D9" i="7"/>
  <c r="D20" i="7" s="1"/>
  <c r="D15" i="8"/>
  <c r="D9" i="8"/>
  <c r="D18" i="13"/>
  <c r="D15" i="13"/>
  <c r="D9" i="13"/>
  <c r="D20" i="13" s="1"/>
  <c r="D15" i="14"/>
  <c r="D9" i="14"/>
  <c r="D18" i="9"/>
  <c r="D15" i="9"/>
  <c r="D9" i="9"/>
  <c r="D20" i="9" s="1"/>
  <c r="C15" i="10"/>
  <c r="C9" i="10"/>
  <c r="C18" i="11"/>
  <c r="C15" i="11"/>
  <c r="C9" i="11"/>
  <c r="C20" i="11" s="1"/>
  <c r="C20" i="12"/>
  <c r="C18" i="12"/>
  <c r="C15" i="12"/>
  <c r="C9" i="12"/>
  <c r="C20" i="1"/>
  <c r="C18" i="1"/>
  <c r="C15" i="1"/>
  <c r="C9" i="1"/>
  <c r="C20" i="2"/>
  <c r="C18" i="2"/>
  <c r="C15" i="2"/>
  <c r="C9" i="2"/>
  <c r="C18" i="3"/>
  <c r="C15" i="3"/>
  <c r="C9" i="3"/>
  <c r="C20" i="3" s="1"/>
  <c r="C20" i="4"/>
  <c r="C18" i="4"/>
  <c r="C15" i="4"/>
  <c r="C9" i="4"/>
  <c r="C15" i="5"/>
  <c r="C9" i="5"/>
  <c r="C20" i="6"/>
  <c r="C18" i="6"/>
  <c r="C15" i="6"/>
  <c r="C9" i="6"/>
  <c r="C15" i="7"/>
  <c r="C9" i="7"/>
  <c r="C20" i="8"/>
  <c r="C18" i="8"/>
  <c r="C15" i="8"/>
  <c r="C9" i="8"/>
  <c r="C15" i="13"/>
  <c r="C9" i="13"/>
  <c r="C20" i="14"/>
  <c r="C18" i="14"/>
  <c r="C15" i="14"/>
  <c r="C9" i="14"/>
  <c r="C15" i="9"/>
  <c r="C9" i="9"/>
  <c r="B9" i="9"/>
  <c r="B9" i="14"/>
  <c r="B9" i="13"/>
  <c r="B18" i="13" s="1"/>
  <c r="B9" i="8"/>
  <c r="B18" i="8" s="1"/>
  <c r="B9" i="7"/>
  <c r="B9" i="6"/>
  <c r="B9" i="5"/>
  <c r="B9" i="4"/>
  <c r="B9" i="3"/>
  <c r="B9" i="2"/>
  <c r="B9" i="1"/>
  <c r="B18" i="1" s="1"/>
  <c r="B9" i="12"/>
  <c r="B18" i="12" s="1"/>
  <c r="B9" i="11"/>
  <c r="B9" i="10"/>
  <c r="I18" i="14"/>
  <c r="H18" i="14"/>
  <c r="G18" i="14"/>
  <c r="I15" i="14"/>
  <c r="H15" i="14"/>
  <c r="G15" i="14"/>
  <c r="B15" i="14"/>
  <c r="B15" i="13"/>
  <c r="G18" i="8"/>
  <c r="G15" i="8"/>
  <c r="B15" i="12"/>
  <c r="B15" i="11"/>
  <c r="B15" i="10"/>
  <c r="B15" i="9"/>
  <c r="B15" i="8"/>
  <c r="B15" i="7"/>
  <c r="B15" i="6"/>
  <c r="B15" i="5"/>
  <c r="B15" i="4"/>
  <c r="B15" i="3"/>
  <c r="B15" i="2"/>
  <c r="B15" i="1"/>
  <c r="F20" i="8" l="1"/>
  <c r="F20" i="14"/>
  <c r="F20" i="4"/>
  <c r="F18" i="12"/>
  <c r="F20" i="12" s="1"/>
  <c r="F18" i="10"/>
  <c r="F20" i="10" s="1"/>
  <c r="F18" i="14"/>
  <c r="F18" i="8"/>
  <c r="F18" i="6"/>
  <c r="F20" i="6" s="1"/>
  <c r="F18" i="4"/>
  <c r="E18" i="13"/>
  <c r="E20" i="13" s="1"/>
  <c r="E20" i="9"/>
  <c r="E18" i="12"/>
  <c r="E20" i="12" s="1"/>
  <c r="E18" i="10"/>
  <c r="E20" i="10" s="1"/>
  <c r="D20" i="6"/>
  <c r="D20" i="14"/>
  <c r="D18" i="8"/>
  <c r="D20" i="8" s="1"/>
  <c r="D18" i="10"/>
  <c r="D20" i="10" s="1"/>
  <c r="D18" i="14"/>
  <c r="D18" i="6"/>
  <c r="D18" i="4"/>
  <c r="D20" i="4" s="1"/>
  <c r="D18" i="2"/>
  <c r="D20" i="2" s="1"/>
  <c r="C20" i="10"/>
  <c r="C20" i="5"/>
  <c r="C18" i="9"/>
  <c r="C20" i="9" s="1"/>
  <c r="C18" i="13"/>
  <c r="C20" i="13" s="1"/>
  <c r="C18" i="7"/>
  <c r="C20" i="7" s="1"/>
  <c r="C18" i="5"/>
  <c r="C18" i="10"/>
  <c r="B18" i="7"/>
  <c r="B20" i="7" s="1"/>
  <c r="B18" i="11"/>
  <c r="B20" i="11" s="1"/>
  <c r="B20" i="13"/>
  <c r="B20" i="1"/>
  <c r="B18" i="6"/>
  <c r="B20" i="6" s="1"/>
  <c r="B18" i="10"/>
  <c r="B20" i="10" s="1"/>
  <c r="B20" i="8"/>
  <c r="B20" i="12"/>
  <c r="B18" i="5"/>
  <c r="B20" i="5" s="1"/>
  <c r="B18" i="4"/>
  <c r="B20" i="4" s="1"/>
  <c r="B18" i="9"/>
  <c r="B20" i="9" s="1"/>
  <c r="B18" i="3"/>
  <c r="B20" i="3" s="1"/>
  <c r="B18" i="14"/>
  <c r="B20" i="14" s="1"/>
  <c r="B18" i="2"/>
  <c r="B20" i="2" s="1"/>
  <c r="G20" i="8"/>
  <c r="G20" i="14"/>
  <c r="H20" i="14"/>
  <c r="I20" i="14"/>
  <c r="F22" i="9" l="1"/>
  <c r="F22" i="4"/>
  <c r="F22" i="13"/>
  <c r="F22" i="8"/>
  <c r="F22" i="2"/>
  <c r="F22" i="14"/>
  <c r="F22" i="12"/>
  <c r="F22" i="1"/>
  <c r="F22" i="3"/>
  <c r="F22" i="10"/>
  <c r="F22" i="11"/>
  <c r="F22" i="5"/>
  <c r="F22" i="6"/>
  <c r="F22" i="7"/>
  <c r="I23" i="14"/>
</calcChain>
</file>

<file path=xl/sharedStrings.xml><?xml version="1.0" encoding="utf-8"?>
<sst xmlns="http://schemas.openxmlformats.org/spreadsheetml/2006/main" count="313" uniqueCount="16">
  <si>
    <t>氏名</t>
    <rPh sb="0" eb="2">
      <t xml:space="preserve">シメイ </t>
    </rPh>
    <phoneticPr fontId="1"/>
  </si>
  <si>
    <t>山田花子</t>
    <rPh sb="0" eb="2">
      <t xml:space="preserve">ヤマダ </t>
    </rPh>
    <rPh sb="2" eb="4">
      <t xml:space="preserve">ハナコ </t>
    </rPh>
    <phoneticPr fontId="1"/>
  </si>
  <si>
    <t>基本給</t>
    <rPh sb="0" eb="3">
      <t xml:space="preserve">キホンキュウ </t>
    </rPh>
    <phoneticPr fontId="1"/>
  </si>
  <si>
    <t>◯◯手当</t>
    <rPh sb="2" eb="4">
      <t xml:space="preserve">テアテ </t>
    </rPh>
    <phoneticPr fontId="1"/>
  </si>
  <si>
    <t>健康保険</t>
    <rPh sb="0" eb="4">
      <t xml:space="preserve">ケンコウホケｎ </t>
    </rPh>
    <phoneticPr fontId="1"/>
  </si>
  <si>
    <t>厚生年金</t>
    <rPh sb="0" eb="4">
      <t xml:space="preserve">コウセイネンキン </t>
    </rPh>
    <phoneticPr fontId="1"/>
  </si>
  <si>
    <t>上記事業主負担</t>
    <rPh sb="0" eb="2">
      <t xml:space="preserve">ジョウキ </t>
    </rPh>
    <rPh sb="2" eb="5">
      <t xml:space="preserve">ジギョウヌシ </t>
    </rPh>
    <rPh sb="5" eb="7">
      <t xml:space="preserve">フタｎ </t>
    </rPh>
    <phoneticPr fontId="1"/>
  </si>
  <si>
    <t>労働保険</t>
    <rPh sb="0" eb="4">
      <t xml:space="preserve">ロウドウホケｎ </t>
    </rPh>
    <phoneticPr fontId="1"/>
  </si>
  <si>
    <t>総額</t>
    <rPh sb="0" eb="2">
      <t xml:space="preserve">ソウガク </t>
    </rPh>
    <phoneticPr fontId="1"/>
  </si>
  <si>
    <t>　年　月</t>
    <rPh sb="1" eb="2">
      <t xml:space="preserve">ネｎ </t>
    </rPh>
    <rPh sb="3" eb="4">
      <t xml:space="preserve">ガツ </t>
    </rPh>
    <phoneticPr fontId="1"/>
  </si>
  <si>
    <t>全員の総額</t>
    <rPh sb="0" eb="2">
      <t xml:space="preserve">ゼンインノ </t>
    </rPh>
    <rPh sb="3" eb="5">
      <t xml:space="preserve">ソウガク </t>
    </rPh>
    <phoneticPr fontId="1"/>
  </si>
  <si>
    <t>介護保険</t>
    <rPh sb="0" eb="2">
      <t xml:space="preserve">カイゴ </t>
    </rPh>
    <rPh sb="2" eb="4">
      <t xml:space="preserve">コヨウホケｎ </t>
    </rPh>
    <phoneticPr fontId="1"/>
  </si>
  <si>
    <t>労働保険</t>
    <rPh sb="0" eb="2">
      <t xml:space="preserve">ロウドウ </t>
    </rPh>
    <rPh sb="2" eb="4">
      <t xml:space="preserve">ロウドウホケｎ </t>
    </rPh>
    <phoneticPr fontId="1"/>
  </si>
  <si>
    <t>上記事業主負担</t>
    <rPh sb="0" eb="2">
      <t xml:space="preserve">ジョウキ </t>
    </rPh>
    <rPh sb="2" eb="7">
      <t xml:space="preserve">ジギョウヌシフタン </t>
    </rPh>
    <phoneticPr fontId="1"/>
  </si>
  <si>
    <t>上記の合計</t>
    <rPh sb="0" eb="2">
      <t xml:space="preserve">ジョウキノ </t>
    </rPh>
    <rPh sb="3" eb="5">
      <t xml:space="preserve">ゴウケイ </t>
    </rPh>
    <phoneticPr fontId="1"/>
  </si>
  <si>
    <t>通勤手当</t>
    <rPh sb="0" eb="2">
      <t xml:space="preserve">ツウキン </t>
    </rPh>
    <rPh sb="2" eb="4">
      <t xml:space="preserve">ツウキテアテ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</si>
</sst>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D41C8-25AC-D74F-A363-98E5A35337B3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1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1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1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7661-CC0E-C646-86F7-8B57907AFE54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986E-803F-7245-A784-1E17732E3A5A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D6721-D175-C947-B960-BC94D2CBE980}">
  <dimension ref="A1:G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7">
      <c r="A1" t="s">
        <v>9</v>
      </c>
    </row>
    <row r="2" spans="1:7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  <c r="G3">
        <v>250000</v>
      </c>
    </row>
    <row r="4" spans="1:7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  <c r="G4">
        <v>10000</v>
      </c>
    </row>
    <row r="5" spans="1:7">
      <c r="A5" t="s">
        <v>3</v>
      </c>
      <c r="B5" s="3"/>
      <c r="C5" s="3"/>
      <c r="D5" s="3"/>
      <c r="E5" s="3"/>
      <c r="F5" s="3"/>
    </row>
    <row r="6" spans="1:7">
      <c r="A6" t="s">
        <v>3</v>
      </c>
      <c r="B6" s="3"/>
      <c r="C6" s="3"/>
      <c r="D6" s="3"/>
      <c r="E6" s="3"/>
      <c r="F6" s="3"/>
    </row>
    <row r="7" spans="1:7">
      <c r="A7" t="s">
        <v>3</v>
      </c>
      <c r="B7" s="3"/>
      <c r="C7" s="3"/>
      <c r="D7" s="3"/>
      <c r="E7" s="3"/>
      <c r="F7" s="3"/>
    </row>
    <row r="8" spans="1:7">
      <c r="A8" t="s">
        <v>3</v>
      </c>
      <c r="B8" s="3"/>
      <c r="C8" s="3"/>
      <c r="D8" s="3"/>
      <c r="E8" s="3"/>
      <c r="F8" s="3"/>
    </row>
    <row r="9" spans="1:7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7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7">
      <c r="B11" s="3"/>
      <c r="C11" s="3"/>
      <c r="D11" s="3"/>
      <c r="E11" s="3"/>
      <c r="F11" s="3"/>
    </row>
    <row r="12" spans="1:7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  <c r="G12">
        <v>4000</v>
      </c>
    </row>
    <row r="13" spans="1:7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  <c r="G13">
        <v>5000</v>
      </c>
    </row>
    <row r="14" spans="1:7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  <c r="G14">
        <v>1000</v>
      </c>
    </row>
    <row r="15" spans="1:7">
      <c r="A15" s="2" t="s">
        <v>6</v>
      </c>
      <c r="B15" s="3">
        <f t="shared" ref="B15:G15" si="2">B12+B13+B14</f>
        <v>10000</v>
      </c>
      <c r="C15" s="3">
        <f t="shared" ref="C15:F15" si="3">C12+C13+C14</f>
        <v>10000</v>
      </c>
      <c r="D15" s="3">
        <f t="shared" si="3"/>
        <v>10000</v>
      </c>
      <c r="E15" s="3">
        <f t="shared" si="3"/>
        <v>10000</v>
      </c>
      <c r="F15" s="3">
        <f t="shared" si="3"/>
        <v>10000</v>
      </c>
      <c r="G15">
        <f t="shared" si="2"/>
        <v>10000</v>
      </c>
    </row>
    <row r="16" spans="1:7">
      <c r="B16" s="3"/>
      <c r="C16" s="3"/>
      <c r="D16" s="3"/>
      <c r="E16" s="3"/>
      <c r="F16" s="3"/>
    </row>
    <row r="17" spans="1:7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  <c r="G17">
        <v>1000</v>
      </c>
    </row>
    <row r="18" spans="1:7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  <c r="G18">
        <f t="shared" ref="G18" si="6">ROUND(G17*95/60,0)</f>
        <v>1583</v>
      </c>
    </row>
    <row r="19" spans="1:7">
      <c r="B19" s="3"/>
      <c r="C19" s="3"/>
      <c r="D19" s="3"/>
      <c r="E19" s="3"/>
      <c r="F19" s="3"/>
    </row>
    <row r="20" spans="1:7">
      <c r="A20" t="s">
        <v>8</v>
      </c>
      <c r="B20" s="3">
        <f t="shared" ref="B20:F20" si="7">B9+B15+B18</f>
        <v>273312.5</v>
      </c>
      <c r="C20" s="3">
        <f t="shared" ref="C20:F20" si="8">C9+C15+C18</f>
        <v>273312.5</v>
      </c>
      <c r="D20" s="3">
        <f t="shared" si="8"/>
        <v>273312.5</v>
      </c>
      <c r="E20" s="3">
        <f t="shared" si="8"/>
        <v>273312.5</v>
      </c>
      <c r="F20" s="3">
        <f t="shared" si="8"/>
        <v>273312.5</v>
      </c>
      <c r="G20">
        <f t="shared" ref="G20" si="9">SUM(G3:G19)</f>
        <v>282583</v>
      </c>
    </row>
    <row r="22" spans="1:7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021F-7632-8F49-A010-86F05F2C54E4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050E5-ED0E-7849-B19D-C06F64AAC780}">
  <dimension ref="A1:I23"/>
  <sheetViews>
    <sheetView tabSelected="1" topLeftCell="A5" workbookViewId="0">
      <selection activeCell="F22" sqref="F22"/>
    </sheetView>
  </sheetViews>
  <sheetFormatPr baseColWidth="10" defaultRowHeight="20"/>
  <cols>
    <col min="1" max="1" width="13.85546875" bestFit="1" customWidth="1"/>
    <col min="6" max="6" width="10.28515625" bestFit="1" customWidth="1"/>
  </cols>
  <sheetData>
    <row r="1" spans="1:9">
      <c r="A1" t="s">
        <v>9</v>
      </c>
    </row>
    <row r="2" spans="1:9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</row>
    <row r="3" spans="1:9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  <c r="G3">
        <v>250000</v>
      </c>
      <c r="H3">
        <v>250000</v>
      </c>
      <c r="I3">
        <v>250000</v>
      </c>
    </row>
    <row r="4" spans="1:9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  <c r="G4">
        <v>10000</v>
      </c>
      <c r="H4">
        <v>10000</v>
      </c>
      <c r="I4">
        <v>10000</v>
      </c>
    </row>
    <row r="5" spans="1:9">
      <c r="A5" t="s">
        <v>3</v>
      </c>
      <c r="B5" s="3"/>
      <c r="C5" s="3"/>
      <c r="D5" s="3"/>
      <c r="E5" s="3"/>
      <c r="F5" s="3"/>
    </row>
    <row r="6" spans="1:9">
      <c r="A6" t="s">
        <v>3</v>
      </c>
      <c r="B6" s="3"/>
      <c r="C6" s="3"/>
      <c r="D6" s="3"/>
      <c r="E6" s="3"/>
      <c r="F6" s="3"/>
    </row>
    <row r="7" spans="1:9">
      <c r="A7" t="s">
        <v>3</v>
      </c>
      <c r="B7" s="3"/>
      <c r="C7" s="3"/>
      <c r="D7" s="3"/>
      <c r="E7" s="3"/>
      <c r="F7" s="3"/>
    </row>
    <row r="8" spans="1:9">
      <c r="A8" t="s">
        <v>3</v>
      </c>
      <c r="B8" s="3"/>
      <c r="C8" s="3"/>
      <c r="D8" s="3"/>
      <c r="E8" s="3"/>
      <c r="F8" s="3"/>
    </row>
    <row r="9" spans="1:9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9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9">
      <c r="B11" s="3"/>
      <c r="C11" s="3"/>
      <c r="D11" s="3"/>
      <c r="E11" s="3"/>
      <c r="F11" s="3"/>
    </row>
    <row r="12" spans="1:9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  <c r="G12">
        <v>4000</v>
      </c>
      <c r="H12">
        <v>4000</v>
      </c>
      <c r="I12">
        <v>4000</v>
      </c>
    </row>
    <row r="13" spans="1:9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  <c r="G13">
        <v>5000</v>
      </c>
      <c r="H13">
        <v>5000</v>
      </c>
      <c r="I13">
        <v>5000</v>
      </c>
    </row>
    <row r="14" spans="1:9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  <c r="G14">
        <v>1000</v>
      </c>
      <c r="H14">
        <v>1000</v>
      </c>
      <c r="I14">
        <v>1000</v>
      </c>
    </row>
    <row r="15" spans="1:9">
      <c r="A15" s="2" t="s">
        <v>6</v>
      </c>
      <c r="B15" s="3">
        <f t="shared" ref="B15:I15" si="2">B12+B13+B14</f>
        <v>10000</v>
      </c>
      <c r="C15" s="3">
        <f t="shared" ref="C15:F15" si="3">C12+C13+C14</f>
        <v>10000</v>
      </c>
      <c r="D15" s="3">
        <f t="shared" si="3"/>
        <v>10000</v>
      </c>
      <c r="E15" s="3">
        <f t="shared" si="3"/>
        <v>10000</v>
      </c>
      <c r="F15" s="3">
        <f t="shared" si="3"/>
        <v>10000</v>
      </c>
      <c r="G15">
        <f t="shared" si="2"/>
        <v>10000</v>
      </c>
      <c r="H15">
        <f t="shared" si="2"/>
        <v>10000</v>
      </c>
      <c r="I15">
        <f t="shared" si="2"/>
        <v>10000</v>
      </c>
    </row>
    <row r="16" spans="1:9">
      <c r="B16" s="3"/>
      <c r="C16" s="3"/>
      <c r="D16" s="3"/>
      <c r="E16" s="3"/>
      <c r="F16" s="3"/>
    </row>
    <row r="17" spans="1:9">
      <c r="A17" t="s">
        <v>12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  <c r="G17">
        <v>1000</v>
      </c>
      <c r="H17">
        <v>1000</v>
      </c>
      <c r="I17">
        <v>1000</v>
      </c>
    </row>
    <row r="18" spans="1:9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  <c r="G18">
        <f t="shared" ref="G18:I18" si="6">ROUND(G17*95/60,0)</f>
        <v>1583</v>
      </c>
      <c r="H18">
        <f t="shared" si="6"/>
        <v>1583</v>
      </c>
      <c r="I18">
        <f t="shared" si="6"/>
        <v>1583</v>
      </c>
    </row>
    <row r="19" spans="1:9">
      <c r="B19" s="3"/>
      <c r="C19" s="3"/>
      <c r="D19" s="3"/>
      <c r="E19" s="3"/>
      <c r="F19" s="3"/>
    </row>
    <row r="20" spans="1:9">
      <c r="A20" t="s">
        <v>8</v>
      </c>
      <c r="B20" s="3">
        <f t="shared" ref="B20:F20" si="7">B9+B15+B18</f>
        <v>273312.5</v>
      </c>
      <c r="C20" s="3">
        <f t="shared" ref="C20:F20" si="8">C9+C15+C18</f>
        <v>273312.5</v>
      </c>
      <c r="D20" s="3">
        <f t="shared" si="8"/>
        <v>273312.5</v>
      </c>
      <c r="E20" s="3">
        <f t="shared" si="8"/>
        <v>273312.5</v>
      </c>
      <c r="F20" s="3">
        <f t="shared" si="8"/>
        <v>273312.5</v>
      </c>
      <c r="G20">
        <f t="shared" ref="G20:I20" si="9">SUM(G3:G19)</f>
        <v>282583</v>
      </c>
      <c r="H20">
        <f t="shared" si="9"/>
        <v>282583</v>
      </c>
      <c r="I20">
        <f t="shared" si="9"/>
        <v>282583</v>
      </c>
    </row>
    <row r="22" spans="1:9">
      <c r="F22" s="3">
        <f>SUM(B20:F20)</f>
        <v>1366562.5</v>
      </c>
    </row>
    <row r="23" spans="1:9">
      <c r="H23" t="s">
        <v>10</v>
      </c>
      <c r="I23" t="e">
        <f>B20+#REF!+C20+D20+E20+#REF!+F20+G20+H20+I20</f>
        <v>#REF!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AAEA-0849-9247-BFA3-36B75EF72592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7601-BCF8-474A-9017-B29156870CCE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CE0C7-65CD-7844-8F57-F874AF40D4E6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C458-0AE2-6445-92D1-C60BCD2921D6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8D20-912D-A44E-A601-DB73010EAEBC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64514-94F5-414A-8CEE-2F34E2CE88A1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1E31-569F-EA4B-A640-EC03936AD2E4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FF6CD-2F54-1A45-96FE-2F88B051AA9C}">
  <dimension ref="A1:F22"/>
  <sheetViews>
    <sheetView tabSelected="1" workbookViewId="0">
      <selection activeCell="F22" sqref="F22"/>
    </sheetView>
  </sheetViews>
  <sheetFormatPr baseColWidth="10" defaultRowHeight="20"/>
  <cols>
    <col min="6" max="6" width="10.28515625" bestFit="1" customWidth="1"/>
  </cols>
  <sheetData>
    <row r="1" spans="1:6">
      <c r="A1" t="s">
        <v>9</v>
      </c>
    </row>
    <row r="2" spans="1:6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>
      <c r="A3" t="s">
        <v>2</v>
      </c>
      <c r="B3" s="3">
        <v>250000</v>
      </c>
      <c r="C3" s="3">
        <v>250000</v>
      </c>
      <c r="D3" s="3">
        <v>250000</v>
      </c>
      <c r="E3" s="3">
        <v>250000</v>
      </c>
      <c r="F3" s="3">
        <v>250000</v>
      </c>
    </row>
    <row r="4" spans="1:6">
      <c r="A4" t="s">
        <v>3</v>
      </c>
      <c r="B4" s="3">
        <v>10000</v>
      </c>
      <c r="C4" s="3">
        <v>10000</v>
      </c>
      <c r="D4" s="3">
        <v>10000</v>
      </c>
      <c r="E4" s="3">
        <v>10000</v>
      </c>
      <c r="F4" s="3">
        <v>10000</v>
      </c>
    </row>
    <row r="5" spans="1:6">
      <c r="A5" t="s">
        <v>3</v>
      </c>
      <c r="B5" s="3"/>
      <c r="C5" s="3"/>
      <c r="D5" s="3"/>
      <c r="E5" s="3"/>
      <c r="F5" s="3"/>
    </row>
    <row r="6" spans="1:6">
      <c r="A6" t="s">
        <v>3</v>
      </c>
      <c r="B6" s="3"/>
      <c r="C6" s="3"/>
      <c r="D6" s="3"/>
      <c r="E6" s="3"/>
      <c r="F6" s="3"/>
    </row>
    <row r="7" spans="1:6">
      <c r="A7" t="s">
        <v>3</v>
      </c>
      <c r="B7" s="3"/>
      <c r="C7" s="3"/>
      <c r="D7" s="3"/>
      <c r="E7" s="3"/>
      <c r="F7" s="3"/>
    </row>
    <row r="8" spans="1:6">
      <c r="A8" t="s">
        <v>3</v>
      </c>
      <c r="B8" s="3"/>
      <c r="C8" s="3"/>
      <c r="D8" s="3"/>
      <c r="E8" s="3"/>
      <c r="F8" s="3"/>
    </row>
    <row r="9" spans="1:6">
      <c r="A9" s="2" t="s">
        <v>14</v>
      </c>
      <c r="B9" s="3">
        <f t="shared" ref="B9:F9" si="0">SUM(B3:B8)</f>
        <v>260000</v>
      </c>
      <c r="C9" s="3">
        <f t="shared" ref="C9:F9" si="1">SUM(C3:C8)</f>
        <v>260000</v>
      </c>
      <c r="D9" s="3">
        <f t="shared" si="1"/>
        <v>260000</v>
      </c>
      <c r="E9" s="3">
        <f t="shared" si="1"/>
        <v>260000</v>
      </c>
      <c r="F9" s="3">
        <f t="shared" si="1"/>
        <v>260000</v>
      </c>
    </row>
    <row r="10" spans="1:6">
      <c r="A10" t="s">
        <v>15</v>
      </c>
      <c r="B10" s="3">
        <v>5000</v>
      </c>
      <c r="C10" s="3">
        <v>5000</v>
      </c>
      <c r="D10" s="3">
        <v>5000</v>
      </c>
      <c r="E10" s="3">
        <v>5000</v>
      </c>
      <c r="F10" s="3">
        <v>5000</v>
      </c>
    </row>
    <row r="11" spans="1:6">
      <c r="B11" s="3"/>
      <c r="C11" s="3"/>
      <c r="D11" s="3"/>
      <c r="E11" s="3"/>
      <c r="F11" s="3"/>
    </row>
    <row r="12" spans="1:6">
      <c r="A12" t="s">
        <v>4</v>
      </c>
      <c r="B12" s="3">
        <v>4000</v>
      </c>
      <c r="C12" s="3">
        <v>4000</v>
      </c>
      <c r="D12" s="3">
        <v>4000</v>
      </c>
      <c r="E12" s="3">
        <v>4000</v>
      </c>
      <c r="F12" s="3">
        <v>4000</v>
      </c>
    </row>
    <row r="13" spans="1:6">
      <c r="A13" t="s">
        <v>5</v>
      </c>
      <c r="B13" s="3">
        <v>5000</v>
      </c>
      <c r="C13" s="3">
        <v>5000</v>
      </c>
      <c r="D13" s="3">
        <v>5000</v>
      </c>
      <c r="E13" s="3">
        <v>5000</v>
      </c>
      <c r="F13" s="3">
        <v>5000</v>
      </c>
    </row>
    <row r="14" spans="1:6">
      <c r="A14" t="s">
        <v>11</v>
      </c>
      <c r="B14" s="3">
        <v>1000</v>
      </c>
      <c r="C14" s="3">
        <v>1000</v>
      </c>
      <c r="D14" s="3">
        <v>1000</v>
      </c>
      <c r="E14" s="3">
        <v>1000</v>
      </c>
      <c r="F14" s="3">
        <v>1000</v>
      </c>
    </row>
    <row r="15" spans="1:6">
      <c r="A15" s="2" t="s">
        <v>6</v>
      </c>
      <c r="B15" s="3">
        <f t="shared" ref="B15:C15" si="2">B12+B13+B14</f>
        <v>10000</v>
      </c>
      <c r="C15" s="3">
        <f t="shared" si="2"/>
        <v>10000</v>
      </c>
      <c r="D15" s="3">
        <f t="shared" ref="D15:F15" si="3">D12+D13+D14</f>
        <v>10000</v>
      </c>
      <c r="E15" s="3">
        <f t="shared" si="3"/>
        <v>10000</v>
      </c>
      <c r="F15" s="3">
        <f t="shared" si="3"/>
        <v>10000</v>
      </c>
    </row>
    <row r="16" spans="1:6">
      <c r="B16" s="3"/>
      <c r="C16" s="3"/>
      <c r="D16" s="3"/>
      <c r="E16" s="3"/>
      <c r="F16" s="3"/>
    </row>
    <row r="17" spans="1:6">
      <c r="A17" t="s">
        <v>7</v>
      </c>
      <c r="B17" s="3">
        <v>1000</v>
      </c>
      <c r="C17" s="3">
        <v>1000</v>
      </c>
      <c r="D17" s="3">
        <v>1000</v>
      </c>
      <c r="E17" s="3">
        <v>1000</v>
      </c>
      <c r="F17" s="3">
        <v>1000</v>
      </c>
    </row>
    <row r="18" spans="1:6">
      <c r="A18" s="2" t="s">
        <v>13</v>
      </c>
      <c r="B18" s="3">
        <f t="shared" ref="B18:F18" si="4">(B9+B10)*12.5/1000</f>
        <v>3312.5</v>
      </c>
      <c r="C18" s="3">
        <f t="shared" ref="C18:F18" si="5">(C9+C10)*12.5/1000</f>
        <v>3312.5</v>
      </c>
      <c r="D18" s="3">
        <f t="shared" si="5"/>
        <v>3312.5</v>
      </c>
      <c r="E18" s="3">
        <f t="shared" si="5"/>
        <v>3312.5</v>
      </c>
      <c r="F18" s="3">
        <f t="shared" si="5"/>
        <v>3312.5</v>
      </c>
    </row>
    <row r="19" spans="1:6">
      <c r="B19" s="3"/>
      <c r="C19" s="3"/>
      <c r="D19" s="3"/>
      <c r="E19" s="3"/>
      <c r="F19" s="3"/>
    </row>
    <row r="20" spans="1:6">
      <c r="A20" t="s">
        <v>8</v>
      </c>
      <c r="B20" s="3">
        <f t="shared" ref="B20:F20" si="6">B9+B15+B18</f>
        <v>273312.5</v>
      </c>
      <c r="C20" s="3">
        <f t="shared" ref="C20:F20" si="7">C9+C15+C18</f>
        <v>273312.5</v>
      </c>
      <c r="D20" s="3">
        <f t="shared" si="7"/>
        <v>273312.5</v>
      </c>
      <c r="E20" s="3">
        <f t="shared" si="7"/>
        <v>273312.5</v>
      </c>
      <c r="F20" s="3">
        <f t="shared" si="7"/>
        <v>273312.5</v>
      </c>
    </row>
    <row r="22" spans="1:6">
      <c r="F22" s="3">
        <f>SUM(B20:F20)</f>
        <v>1366562.5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2023-03</vt:lpstr>
      <vt:lpstr>2023-04</vt:lpstr>
      <vt:lpstr>2023-05</vt:lpstr>
      <vt:lpstr>2023-06</vt:lpstr>
      <vt:lpstr>2023-07</vt:lpstr>
      <vt:lpstr>2023-08</vt:lpstr>
      <vt:lpstr>2023-09</vt:lpstr>
      <vt:lpstr>2023-10</vt:lpstr>
      <vt:lpstr>2023-11</vt:lpstr>
      <vt:lpstr>2023-12</vt:lpstr>
      <vt:lpstr>2024-01</vt:lpstr>
      <vt:lpstr>2024-02</vt:lpstr>
      <vt:lpstr>賞与その１</vt:lpstr>
      <vt:lpstr>賞与その２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和広 吉田</dc:creator>
  <cp:lastModifiedBy>和広 吉田</cp:lastModifiedBy>
  <dcterms:created xsi:type="dcterms:W3CDTF">2024-04-15T03:58:14Z</dcterms:created>
  <dcterms:modified xsi:type="dcterms:W3CDTF">2024-04-16T03:40:27Z</dcterms:modified>
</cp:coreProperties>
</file>